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 qte levain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<sst xmlns="http://schemas.openxmlformats.org/spreadsheetml/2006/main" count="21" uniqueCount="21">
  <si>
    <t xml:space="preserve">Calcul quantité de levain naturel pour faire votre pain</t>
  </si>
  <si>
    <t xml:space="preserve">@LImparfaiteAventure.fr 2026</t>
  </si>
  <si>
    <t xml:space="preserve">Quantité de farine   </t>
  </si>
  <si>
    <t xml:space="preserve">Quantités souhaitées (en grammes)</t>
  </si>
  <si>
    <t xml:space="preserve">Quantités à ajouter (en grammes)</t>
  </si>
  <si>
    <t xml:space="preserve">Taux d'hydratation souhaité pour la pâte</t>
  </si>
  <si>
    <t xml:space="preserve">Eau de coulage (le liquide comme eau, lait, etc ...)</t>
  </si>
  <si>
    <t xml:space="preserve">Proportion de sel (2 à 3,5% du poids du liquide)  </t>
  </si>
  <si>
    <t xml:space="preserve">Levain</t>
  </si>
  <si>
    <t xml:space="preserve">Taux d'hydratation de votre levain</t>
  </si>
  <si>
    <t xml:space="preserve">Quantité minimale de sel (sur eau de coulage)</t>
  </si>
  <si>
    <t xml:space="preserve">mini</t>
  </si>
  <si>
    <t xml:space="preserve">maxi </t>
  </si>
  <si>
    <t xml:space="preserve">Proportion de levain</t>
  </si>
  <si>
    <t xml:space="preserve">Poids total de pâte (hors sel)</t>
  </si>
  <si>
    <t xml:space="preserve">Pour info :</t>
  </si>
  <si>
    <t xml:space="preserve">TH apparent de la pâte  :  250 g / 1 g</t>
  </si>
  <si>
    <t xml:space="preserve">Quantité totale de liquide dans la pâte</t>
  </si>
  <si>
    <t xml:space="preserve">Quantité totale de farine dans la pâte</t>
  </si>
  <si>
    <t xml:space="preserve">Eau du levain</t>
  </si>
  <si>
    <t xml:space="preserve">farine du levain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</si>
</sst>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\ [$€-40C];[RED]\-#,##0.00\ [$€-40C]"/>
    <numFmt numFmtId="166" formatCode="0%"/>
    <numFmt numFmtId="167" formatCode="0&quot; g&quot;"/>
    <numFmt numFmtId="168" formatCode="0.0%"/>
  </numFmts>
  <fonts count="1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Arial Unicode MS"/>
      <family val="2"/>
    </font>
    <font>
      <b val="true"/>
      <sz val="18"/>
      <color rgb="FF675E47"/>
      <name val="Cambria"/>
      <family val="0"/>
    </font>
    <font>
      <sz val="12"/>
      <color rgb="FF2F2B20"/>
      <name val="Calibri"/>
      <family val="0"/>
    </font>
    <font>
      <sz val="10"/>
      <name val="Arial Unicode MS"/>
      <family val="2"/>
    </font>
    <font>
      <b val="true"/>
      <i val="true"/>
      <sz val="28"/>
      <color rgb="FF0000FF"/>
      <name val="Baskerville"/>
      <family val="0"/>
    </font>
    <font>
      <i val="true"/>
      <sz val="14"/>
      <color rgb="FFFF950E"/>
      <name val="Sathu"/>
      <family val="0"/>
    </font>
    <font>
      <b val="true"/>
      <sz val="22"/>
      <name val="Gabriola"/>
      <family val="0"/>
    </font>
    <font>
      <sz val="16"/>
      <name val="Gabriola"/>
      <family val="0"/>
    </font>
    <font>
      <sz val="16"/>
      <name val="Arial"/>
      <family val="2"/>
    </font>
    <font>
      <sz val="16"/>
      <color rgb="FF00CC33"/>
      <name val="Gabriola"/>
      <family val="0"/>
    </font>
    <font>
      <sz val="16"/>
      <color rgb="FF0084D1"/>
      <name val="Gabriola"/>
      <family val="0"/>
    </font>
    <font>
      <b val="true"/>
      <i val="true"/>
      <u val="single"/>
      <sz val="16"/>
      <color rgb="FFFF950E"/>
      <name val="Gabriola"/>
      <family val="0"/>
    </font>
    <font>
      <sz val="16"/>
      <color rgb="FF008000"/>
      <name val="Gabriola"/>
      <family val="0"/>
    </font>
  </fonts>
  <fills count="4">
    <fill>
      <patternFill patternType="none"/>
    </fill>
    <fill>
      <patternFill patternType="gray125"/>
    </fill>
    <fill>
      <patternFill patternType="solid">
        <fgColor rgb="FFFFD320"/>
        <bgColor rgb="FFFFFF00"/>
      </patternFill>
    </fill>
    <fill>
      <patternFill patternType="solid">
        <fgColor rgb="FFFF950E"/>
        <bgColor rgb="FFFF66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21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7" fontId="10" fillId="0" borderId="0" xfId="21" applyFont="true" applyBorder="false" applyAlignment="true" applyProtection="true">
      <alignment horizontal="left" vertical="center" textRotation="0" wrapText="true" indent="1" shrinkToFit="false"/>
      <protection locked="false" hidden="false"/>
    </xf>
    <xf numFmtId="164" fontId="11" fillId="3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22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0" borderId="3" xfId="23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4" xfId="22" applyFont="true" applyBorder="true" applyAlignment="true" applyProtection="true">
      <alignment horizontal="right" vertical="center" textRotation="0" wrapText="true" indent="0" shrinkToFit="false"/>
      <protection locked="true" hidden="true"/>
    </xf>
    <xf numFmtId="167" fontId="14" fillId="0" borderId="5" xfId="22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1" fillId="0" borderId="4" xfId="22" applyFont="true" applyBorder="true" applyAlignment="true" applyProtection="true">
      <alignment horizontal="right" vertical="bottom" textRotation="0" wrapText="true" indent="0" shrinkToFit="true"/>
      <protection locked="true" hidden="false"/>
    </xf>
    <xf numFmtId="168" fontId="13" fillId="0" borderId="5" xfId="23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4" xfId="22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7" fontId="14" fillId="0" borderId="5" xfId="22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1" fillId="0" borderId="6" xfId="22" applyFont="true" applyBorder="true" applyAlignment="true" applyProtection="true">
      <alignment horizontal="right" vertical="center" textRotation="0" wrapText="true" indent="0" shrinkToFit="true"/>
      <protection locked="true" hidden="false"/>
    </xf>
    <xf numFmtId="168" fontId="13" fillId="0" borderId="3" xfId="23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4" fillId="0" borderId="7" xfId="22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4" fillId="0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0" borderId="9" xfId="23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4" fillId="0" borderId="10" xfId="22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14" fillId="0" borderId="9" xfId="22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1" fillId="0" borderId="6" xfId="22" applyFont="true" applyBorder="true" applyAlignment="true" applyProtection="true">
      <alignment horizontal="right" vertical="bottom" textRotation="0" wrapText="true" indent="0" shrinkToFit="true"/>
      <protection locked="true" hidden="false"/>
    </xf>
    <xf numFmtId="168" fontId="13" fillId="0" borderId="9" xfId="23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5" fillId="0" borderId="0" xfId="22" applyFont="true" applyBorder="false" applyAlignment="true" applyProtection="true">
      <alignment horizontal="left" vertical="center" textRotation="0" wrapText="false" indent="0" shrinkToFit="false"/>
      <protection locked="true" hidden="true"/>
    </xf>
    <xf numFmtId="168" fontId="16" fillId="0" borderId="0" xfId="23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11" fillId="0" borderId="0" xfId="22" applyFont="true" applyBorder="false" applyAlignment="true" applyProtection="true">
      <alignment horizontal="right" vertical="bottom" textRotation="0" wrapText="true" indent="0" shrinkToFit="false"/>
      <protection locked="true" hidden="true"/>
    </xf>
    <xf numFmtId="168" fontId="14" fillId="0" borderId="0" xfId="23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7" fontId="14" fillId="0" borderId="0" xfId="22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11" fillId="0" borderId="0" xfId="22" applyFont="true" applyBorder="false" applyAlignment="true" applyProtection="true">
      <alignment horizontal="right" vertical="bottom" textRotation="0" wrapText="false" indent="0" shrinkToFit="false"/>
      <protection locked="true" hidden="tru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ésultat2" xfId="20"/>
    <cellStyle name="Excel_20_Built-in_20_Title" xfId="21"/>
    <cellStyle name="Excel_20_Built-in_20_Normal" xfId="22"/>
    <cellStyle name="Excel_20_Built-in_20_Percent" xfId="23"/>
  </cellStyles>
  <colors>
    <indexedColors>
      <rgbColor rgb="FF000000"/>
      <rgbColor rgb="FFFFFFFF"/>
      <rgbColor rgb="FFFF0000"/>
      <rgbColor rgb="FF00CC33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50E"/>
      <rgbColor rgb="FFFF6600"/>
      <rgbColor rgb="FF675E4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F2B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beaufourfamily.fr/2025/03/25/comment-calculer-la-quantite-de-levain-pour-faire-son-pain-maiso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3.4"/>
    <col collapsed="false" customWidth="true" hidden="false" outlineLevel="0" max="2" min="2" style="0" width="16.76"/>
    <col collapsed="false" customWidth="true" hidden="false" outlineLevel="0" max="3" min="3" style="0" width="51.12"/>
    <col collapsed="false" customWidth="true" hidden="false" outlineLevel="0" max="5" min="4" style="0" width="9.4"/>
  </cols>
  <sheetData>
    <row r="1" customFormat="false" ht="32.2" hidden="false" customHeight="false" outlineLevel="0" collapsed="false">
      <c r="A1" s="1" t="s">
        <v>0</v>
      </c>
      <c r="B1" s="1"/>
      <c r="C1" s="1"/>
      <c r="D1" s="1"/>
      <c r="E1" s="1"/>
    </row>
    <row r="2" customFormat="false" ht="26.65" hidden="false" customHeight="true" outlineLevel="0" collapsed="false">
      <c r="A2" s="2" t="s">
        <v>1</v>
      </c>
      <c r="B2" s="2"/>
      <c r="C2" s="2"/>
      <c r="D2" s="2"/>
      <c r="E2" s="2"/>
    </row>
    <row r="4" customFormat="false" ht="31.55" hidden="false" customHeight="true" outlineLevel="0" collapsed="false">
      <c r="A4" s="3" t="s">
        <v>2</v>
      </c>
      <c r="B4" s="3"/>
      <c r="C4" s="4" t="n">
        <v>500</v>
      </c>
      <c r="D4" s="4"/>
      <c r="E4" s="4"/>
    </row>
    <row r="6" customFormat="false" ht="33.3" hidden="false" customHeight="true" outlineLevel="0" collapsed="false">
      <c r="A6" s="5" t="s">
        <v>3</v>
      </c>
      <c r="B6" s="5"/>
      <c r="C6" s="5" t="s">
        <v>4</v>
      </c>
      <c r="D6" s="5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</row>
    <row r="7" customFormat="false" ht="50.65" hidden="false" customHeight="false" outlineLevel="0" collapsed="false">
      <c r="A7" s="7" t="s">
        <v>5</v>
      </c>
      <c r="B7" s="8" t="n">
        <v>0.65</v>
      </c>
      <c r="C7" s="9" t="s">
        <v>6</v>
      </c>
      <c r="D7" s="10" t="n">
        <f aca="false">(C4+D8*(1/(1+B10)))*B7-D8*(1-(1/(1+B10)))</f>
        <v>325</v>
      </c>
      <c r="E7" s="10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</row>
    <row r="8" customFormat="false" ht="44.7" hidden="false" customHeight="false" outlineLevel="0" collapsed="false">
      <c r="A8" s="11" t="s">
        <v>7</v>
      </c>
      <c r="B8" s="12" t="n">
        <v>0.025</v>
      </c>
      <c r="C8" s="13" t="s">
        <v>8</v>
      </c>
      <c r="D8" s="14" t="n">
        <f aca="false">C4*B11</f>
        <v>250</v>
      </c>
      <c r="E8" s="1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</row>
    <row r="9" customFormat="false" ht="19.4" hidden="false" customHeight="true" outlineLevel="0" collapsed="false">
      <c r="A9" s="15" t="s">
        <v>9</v>
      </c>
      <c r="B9" s="16"/>
      <c r="C9" s="9" t="s">
        <v>10</v>
      </c>
      <c r="D9" s="17" t="s">
        <v>11</v>
      </c>
      <c r="E9" s="18" t="s">
        <v>12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</row>
    <row r="10" customFormat="false" ht="28" hidden="false" customHeight="true" outlineLevel="0" collapsed="false">
      <c r="A10" s="15"/>
      <c r="B10" s="19" t="n">
        <v>0.65</v>
      </c>
      <c r="C10" s="9"/>
      <c r="D10" s="20" t="n">
        <f aca="false">D7*B8</f>
        <v>8.125</v>
      </c>
      <c r="E10" s="21" t="n">
        <f aca="false">((C4+D8*(1/(1+B10)))*B7)*B8</f>
        <v>10.5871212121212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customFormat="false" ht="25.1" hidden="false" customHeight="false" outlineLevel="0" collapsed="false">
      <c r="A11" s="22" t="s">
        <v>13</v>
      </c>
      <c r="B11" s="23" t="n">
        <v>0.5</v>
      </c>
      <c r="C11" s="13" t="s">
        <v>14</v>
      </c>
      <c r="D11" s="10" t="n">
        <f aca="false">C4+(D7+D8)</f>
        <v>1075</v>
      </c>
      <c r="E11" s="10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</row>
    <row r="12" customFormat="false" ht="19.4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</row>
    <row r="13" customFormat="false" ht="19.4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</row>
    <row r="14" customFormat="false" ht="19.4" hidden="false" customHeight="false" outlineLevel="0" collapsed="false">
      <c r="A14" s="24" t="s">
        <v>15</v>
      </c>
      <c r="B14" s="2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</row>
    <row r="15" customFormat="false" ht="23.3" hidden="false" customHeight="true" outlineLevel="0" collapsed="false">
      <c r="A15" s="26" t="s">
        <v>16</v>
      </c>
      <c r="B15" s="27" t="n">
        <f aca="false">D7/C4</f>
        <v>0.65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</row>
    <row r="16" customFormat="false" ht="23.3" hidden="false" customHeight="true" outlineLevel="0" collapsed="false">
      <c r="A16" s="26" t="s">
        <v>17</v>
      </c>
      <c r="B16" s="28" t="n">
        <f aca="false">(C4+D8*(1/(1+B10)))*B7</f>
        <v>423.484848484849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</row>
    <row r="17" customFormat="false" ht="23.3" hidden="false" customHeight="true" outlineLevel="0" collapsed="false">
      <c r="A17" s="26" t="s">
        <v>18</v>
      </c>
      <c r="B17" s="28" t="n">
        <f aca="false">C4+B19</f>
        <v>651.515151515152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</row>
    <row r="18" customFormat="false" ht="23.3" hidden="false" customHeight="true" outlineLevel="0" collapsed="false">
      <c r="A18" s="29" t="s">
        <v>19</v>
      </c>
      <c r="B18" s="28" t="n">
        <f aca="false">D8*(1-(1/(1+B10)))</f>
        <v>98.4848484848485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</row>
    <row r="19" customFormat="false" ht="23.3" hidden="false" customHeight="true" outlineLevel="0" collapsed="false">
      <c r="A19" s="29" t="s">
        <v>20</v>
      </c>
      <c r="B19" s="28" t="n">
        <f aca="false">D8*(1/(1+B10))</f>
        <v>151.515151515152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H19" s="6"/>
      <c r="AMI19" s="6"/>
      <c r="AMJ19" s="6"/>
    </row>
  </sheetData>
  <sheetProtection sheet="true" objects="true" scenarios="true"/>
  <mergeCells count="11">
    <mergeCell ref="A1:E1"/>
    <mergeCell ref="A2:E2"/>
    <mergeCell ref="A4:B4"/>
    <mergeCell ref="C4:E4"/>
    <mergeCell ref="A6:B6"/>
    <mergeCell ref="C6:E6"/>
    <mergeCell ref="D7:E7"/>
    <mergeCell ref="D8:E8"/>
    <mergeCell ref="A9:A10"/>
    <mergeCell ref="C9:C10"/>
    <mergeCell ref="D11:E11"/>
  </mergeCells>
  <hyperlinks>
    <hyperlink ref="A1" r:id="rId1" display="Calcul quantité de levain naturel pour faire votre pain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2025-03-25T15:46:02Z</dcterms:created>
  <dc:creator>ophélie BEAUFOUR</dc:creator>
  <dc:description/>
  <cp:keywords>levain pain maison levain naturel</cp:keywords>
  <dc:language>fr-FR</dc:language>
  <cp:lastModifiedBy/>
  <dcterms:modified xsi:type="dcterms:W3CDTF">2026-10-07T16:34:25Z</dcterms:modified>
  <cp:revision>7</cp:revision>
  <dc:subject>proportions de levain maison</dc:subject>
  <dc:title>tableau de calcul pour quantité de levain</dc:title>
</cp:coreProperties>
</file>